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4000" windowHeight="913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26" i="1"/>
  <c r="H127" i="1"/>
  <c r="H128" i="1"/>
  <c r="H129" i="1"/>
  <c r="H130" i="1"/>
  <c r="H131" i="1"/>
  <c r="H132" i="1"/>
  <c r="H133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6" i="1"/>
  <c r="H57" i="1"/>
  <c r="H58" i="1"/>
  <c r="H59" i="1"/>
  <c r="H51" i="1"/>
  <c r="H42" i="1"/>
  <c r="H43" i="1"/>
  <c r="H44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H135" i="1" s="1"/>
  <c r="E133" i="1"/>
  <c r="E126" i="1"/>
  <c r="E127" i="1"/>
  <c r="E128" i="1"/>
  <c r="E129" i="1"/>
  <c r="E130" i="1"/>
  <c r="E131" i="1"/>
  <c r="E132" i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H45" i="1" s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G85" i="1" s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F85" i="1" l="1"/>
  <c r="D85" i="1"/>
  <c r="H85" i="1"/>
  <c r="F10" i="1"/>
  <c r="G10" i="1"/>
  <c r="G160" i="1" s="1"/>
  <c r="D10" i="1"/>
  <c r="H10" i="1"/>
  <c r="E85" i="1"/>
  <c r="E10" i="1"/>
  <c r="D160" i="1" l="1"/>
  <c r="F160" i="1"/>
  <c r="H160" i="1"/>
  <c r="E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<sst xmlns="http://schemas.openxmlformats.org/spreadsheetml/2006/main" count="167" uniqueCount="94">
  <si>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</si>
  <si>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</si>
  <si>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</si>
  <si>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</si>
  <si>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</si>
  <si>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</si>
  <si>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</si>
  <si>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</si>
  <si>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</si>
  <si>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</si>
  <si>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</si>
  <si>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</si>
  <si>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</si>
  <si>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</si>
  <si>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</si>
  <si>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</si>
  <si>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</si>
  <si>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</si>
  <si>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</si>
  <si>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</si>
  <si>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</si>
  <si>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</si>
  <si>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</si>
  <si>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</si>
  <si>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</si>
  <si>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</si>
  <si>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</si>
  <si>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</si>
  <si>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</si>
  <si>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</si>
  <si>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</si>
  <si>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</si>
  <si>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</si>
  <si>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</si>
  <si>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</si>
  <si>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</si>
  <si>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</si>
  <si>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</si>
  <si>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</si>
  <si>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</si>
  <si>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</si>
  <si>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</si>
  <si>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</si>
  <si>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</si>
  <si>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</si>
  <si>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</si>
  <si>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</si>
  <si>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</si>
  <si>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</si>
  <si>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</si>
  <si>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</si>
  <si>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</si>
  <si>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</si>
  <si>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</si>
  <si>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</si>
  <si>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</si>
  <si>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</si>
  <si>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</si>
  <si>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</si>
  <si>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</si>
  <si>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</si>
  <si>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</si>
  <si>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</si>
  <si>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</si>
  <si>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</si>
  <si>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</si>
  <si>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</si>
  <si>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</si>
  <si>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</si>
  <si>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</si>
  <si>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</si>
  <si>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</si>
  <si>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</si>
  <si>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</si>
  <si>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</si>
  <si>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</si>
  <si>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</si>
  <si>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</si>
  <si>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</si>
  <si>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</si>
  <si>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</si>
  <si>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</si>
  <si>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</si>
  <si>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</si>
  <si>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</si>
  <si>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</si>
  <si>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</si>
  <si>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</si>
  <si>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CHIHUAHUENSE DE INFRAESTRUCTURA FÍSICA EDUCATIVA (a)</t>
  </si>
  <si>
    <t>LIC. RAUL GARCIA RUIZ</t>
  </si>
  <si>
    <t>DIRECCION GENERAL</t>
  </si>
  <si>
    <t>DIRECTOR DE ADMINISTRACION Y FINANZAS</t>
  </si>
  <si>
    <t>Del 1 de Enero al 31 de Diciembre de 2024 (b)</t>
  </si>
  <si>
    <t>LIC. MARIELA CECILIA JÁUREGUI 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</si>
</sst>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64" fontId="6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159</xdr:row>
      <xdr:rowOff>61780</xdr:rowOff>
    </xdr:from>
    <xdr:to>
      <xdr:col>1</xdr:col>
      <xdr:colOff>1440007</xdr:colOff>
      <xdr:row>164</xdr:row>
      <xdr:rowOff>160184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2319780"/>
          <a:ext cx="1588174" cy="849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638660</xdr:colOff>
      <xdr:row>159</xdr:row>
      <xdr:rowOff>21167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3827" y="32279167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H167" sqref="B2:H16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6" t="s">
        <v>88</v>
      </c>
      <c r="C2" s="47"/>
      <c r="D2" s="47"/>
      <c r="E2" s="47"/>
      <c r="F2" s="47"/>
      <c r="G2" s="47"/>
      <c r="H2" s="48"/>
    </row>
    <row r="3" spans="2:9" x14ac:dyDescent="0.2">
      <c r="B3" s="49" t="s">
        <v>1</v>
      </c>
      <c r="C3" s="50"/>
      <c r="D3" s="50"/>
      <c r="E3" s="50"/>
      <c r="F3" s="50"/>
      <c r="G3" s="50"/>
      <c r="H3" s="51"/>
    </row>
    <row r="4" spans="2:9" x14ac:dyDescent="0.2">
      <c r="B4" s="49" t="s">
        <v>2</v>
      </c>
      <c r="C4" s="50"/>
      <c r="D4" s="50"/>
      <c r="E4" s="50"/>
      <c r="F4" s="50"/>
      <c r="G4" s="50"/>
      <c r="H4" s="51"/>
    </row>
    <row r="5" spans="2:9" x14ac:dyDescent="0.2">
      <c r="B5" s="52" t="s">
        <v>92</v>
      </c>
      <c r="C5" s="53"/>
      <c r="D5" s="53"/>
      <c r="E5" s="53"/>
      <c r="F5" s="53"/>
      <c r="G5" s="53"/>
      <c r="H5" s="54"/>
    </row>
    <row r="6" spans="2:9" ht="15.75" customHeight="1" thickBot="1" x14ac:dyDescent="0.25">
      <c r="B6" s="55" t="s">
        <v>3</v>
      </c>
      <c r="C6" s="56"/>
      <c r="D6" s="56"/>
      <c r="E6" s="56"/>
      <c r="F6" s="56"/>
      <c r="G6" s="56"/>
      <c r="H6" s="57"/>
    </row>
    <row r="7" spans="2:9" ht="24.75" customHeight="1" thickBot="1" x14ac:dyDescent="0.25">
      <c r="B7" s="39" t="s">
        <v>4</v>
      </c>
      <c r="C7" s="41" t="s">
        <v>5</v>
      </c>
      <c r="D7" s="42"/>
      <c r="E7" s="42"/>
      <c r="F7" s="42"/>
      <c r="G7" s="43"/>
      <c r="H7" s="44" t="s">
        <v>6</v>
      </c>
    </row>
    <row r="8" spans="2:9" ht="24.75" thickBot="1" x14ac:dyDescent="0.25">
      <c r="B8" s="40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5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36288841</v>
      </c>
      <c r="D10" s="8">
        <f>SUM(D12,D20,D30,D40,D50,D60,D64,D73,D77)</f>
        <v>41047361.93</v>
      </c>
      <c r="E10" s="28">
        <f t="shared" ref="E10:H10" si="0">SUM(E12,E20,E30,E40,E50,E60,E64,E73,E77)</f>
        <v>77336202.930000007</v>
      </c>
      <c r="F10" s="8">
        <f t="shared" si="0"/>
        <v>56972450.939999998</v>
      </c>
      <c r="G10" s="8">
        <f t="shared" si="0"/>
        <v>52143075.549999997</v>
      </c>
      <c r="H10" s="28">
        <f t="shared" si="0"/>
        <v>20363751.990000002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33488841.219999999</v>
      </c>
      <c r="D12" s="7">
        <f>SUM(D13:D19)</f>
        <v>0</v>
      </c>
      <c r="E12" s="29">
        <f t="shared" ref="E12:H12" si="1">SUM(E13:E19)</f>
        <v>33488841.219999999</v>
      </c>
      <c r="F12" s="7">
        <f t="shared" si="1"/>
        <v>30405941.859999996</v>
      </c>
      <c r="G12" s="7">
        <f t="shared" si="1"/>
        <v>28262783.789999995</v>
      </c>
      <c r="H12" s="29">
        <f t="shared" si="1"/>
        <v>3082899.3600000008</v>
      </c>
    </row>
    <row r="13" spans="2:9" ht="24" x14ac:dyDescent="0.2">
      <c r="B13" s="10" t="s">
        <v>14</v>
      </c>
      <c r="C13" s="25">
        <v>12061488.029999999</v>
      </c>
      <c r="D13" s="25">
        <v>0</v>
      </c>
      <c r="E13" s="30">
        <f>SUM(C13:D13)</f>
        <v>12061488.029999999</v>
      </c>
      <c r="F13" s="26">
        <v>14027829.1</v>
      </c>
      <c r="G13" s="26">
        <v>14027829.1</v>
      </c>
      <c r="H13" s="34">
        <f>SUM(E13-F13)</f>
        <v>-1966341.0700000003</v>
      </c>
    </row>
    <row r="14" spans="2:9" ht="22.9" customHeight="1" x14ac:dyDescent="0.2">
      <c r="B14" s="10" t="s">
        <v>15</v>
      </c>
      <c r="C14" s="25"/>
      <c r="D14" s="25">
        <v>0</v>
      </c>
      <c r="E14" s="30">
        <f t="shared" ref="E14:E79" si="2">SUM(C14:D14)</f>
        <v>0</v>
      </c>
      <c r="F14" s="26"/>
      <c r="G14" s="26"/>
      <c r="H14" s="34">
        <f t="shared" ref="H14:H79" si="3">SUM(E14-F14)</f>
        <v>0</v>
      </c>
    </row>
    <row r="15" spans="2:9" x14ac:dyDescent="0.2">
      <c r="B15" s="10" t="s">
        <v>16</v>
      </c>
      <c r="C15" s="25">
        <v>13714457.880000001</v>
      </c>
      <c r="D15" s="25">
        <v>0</v>
      </c>
      <c r="E15" s="30">
        <f t="shared" si="2"/>
        <v>13714457.880000001</v>
      </c>
      <c r="F15" s="26">
        <v>12991094.449999999</v>
      </c>
      <c r="G15" s="26">
        <v>12991094.449999999</v>
      </c>
      <c r="H15" s="34">
        <f t="shared" si="3"/>
        <v>723363.43000000156</v>
      </c>
    </row>
    <row r="16" spans="2:9" x14ac:dyDescent="0.2">
      <c r="B16" s="10" t="s">
        <v>17</v>
      </c>
      <c r="C16" s="25">
        <v>6096119.3099999996</v>
      </c>
      <c r="D16" s="25">
        <v>0</v>
      </c>
      <c r="E16" s="30">
        <f t="shared" si="2"/>
        <v>6096119.3099999996</v>
      </c>
      <c r="F16" s="26">
        <v>2537270.54</v>
      </c>
      <c r="G16" s="26">
        <v>394112.47</v>
      </c>
      <c r="H16" s="34">
        <f t="shared" si="3"/>
        <v>3558848.7699999996</v>
      </c>
    </row>
    <row r="17" spans="2:8" x14ac:dyDescent="0.2">
      <c r="B17" s="10" t="s">
        <v>18</v>
      </c>
      <c r="C17" s="25">
        <v>1383876</v>
      </c>
      <c r="D17" s="25">
        <v>0</v>
      </c>
      <c r="E17" s="30">
        <f t="shared" si="2"/>
        <v>1383876</v>
      </c>
      <c r="F17" s="26">
        <v>734232.77</v>
      </c>
      <c r="G17" s="26">
        <v>734232.77</v>
      </c>
      <c r="H17" s="34">
        <f t="shared" si="3"/>
        <v>649643.23</v>
      </c>
    </row>
    <row r="18" spans="2:8" x14ac:dyDescent="0.2">
      <c r="B18" s="10" t="s">
        <v>19</v>
      </c>
      <c r="C18" s="25"/>
      <c r="D18" s="25">
        <v>0</v>
      </c>
      <c r="E18" s="30">
        <f t="shared" si="2"/>
        <v>0</v>
      </c>
      <c r="F18" s="26"/>
      <c r="G18" s="26"/>
      <c r="H18" s="34">
        <f t="shared" si="3"/>
        <v>0</v>
      </c>
    </row>
    <row r="19" spans="2:8" x14ac:dyDescent="0.2">
      <c r="B19" s="10" t="s">
        <v>20</v>
      </c>
      <c r="C19" s="25">
        <v>232900</v>
      </c>
      <c r="D19" s="25">
        <v>0</v>
      </c>
      <c r="E19" s="30">
        <f t="shared" si="2"/>
        <v>232900</v>
      </c>
      <c r="F19" s="26">
        <v>115515</v>
      </c>
      <c r="G19" s="26">
        <v>115515</v>
      </c>
      <c r="H19" s="34">
        <f t="shared" si="3"/>
        <v>117385</v>
      </c>
    </row>
    <row r="20" spans="2:8" s="9" customFormat="1" ht="24" x14ac:dyDescent="0.2">
      <c r="B20" s="12" t="s">
        <v>21</v>
      </c>
      <c r="C20" s="7">
        <f>SUM(C21:C29)</f>
        <v>980612.78</v>
      </c>
      <c r="D20" s="7">
        <f t="shared" ref="D20:H20" si="4">SUM(D21:D29)</f>
        <v>1273351.44</v>
      </c>
      <c r="E20" s="29">
        <f t="shared" si="4"/>
        <v>2253964.2199999997</v>
      </c>
      <c r="F20" s="7">
        <f t="shared" si="4"/>
        <v>2904668.4000000004</v>
      </c>
      <c r="G20" s="7">
        <f t="shared" si="4"/>
        <v>1695367.8</v>
      </c>
      <c r="H20" s="29">
        <f t="shared" si="4"/>
        <v>-650704.17999999993</v>
      </c>
    </row>
    <row r="21" spans="2:8" ht="24" x14ac:dyDescent="0.2">
      <c r="B21" s="10" t="s">
        <v>22</v>
      </c>
      <c r="C21" s="25">
        <v>611354.78</v>
      </c>
      <c r="D21" s="25">
        <v>1273351.44</v>
      </c>
      <c r="E21" s="30">
        <f t="shared" si="2"/>
        <v>1884706.22</v>
      </c>
      <c r="F21" s="26">
        <v>1941160.38</v>
      </c>
      <c r="G21" s="26">
        <v>764770.13</v>
      </c>
      <c r="H21" s="34">
        <f t="shared" si="3"/>
        <v>-56454.159999999916</v>
      </c>
    </row>
    <row r="22" spans="2:8" x14ac:dyDescent="0.2">
      <c r="B22" s="10" t="s">
        <v>23</v>
      </c>
      <c r="C22" s="25">
        <v>14572</v>
      </c>
      <c r="D22" s="25">
        <v>0</v>
      </c>
      <c r="E22" s="30">
        <f t="shared" si="2"/>
        <v>14572</v>
      </c>
      <c r="F22" s="26">
        <v>27135.61</v>
      </c>
      <c r="G22" s="26">
        <v>24180.61</v>
      </c>
      <c r="H22" s="34">
        <f t="shared" si="3"/>
        <v>-12563.61</v>
      </c>
    </row>
    <row r="23" spans="2:8" ht="24" x14ac:dyDescent="0.2">
      <c r="B23" s="10" t="s">
        <v>24</v>
      </c>
      <c r="C23" s="25"/>
      <c r="D23" s="25">
        <v>0</v>
      </c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1190</v>
      </c>
      <c r="D24" s="25">
        <v>0</v>
      </c>
      <c r="E24" s="30">
        <f t="shared" si="2"/>
        <v>1190</v>
      </c>
      <c r="F24" s="26">
        <v>48590.59</v>
      </c>
      <c r="G24" s="26">
        <v>42604.59</v>
      </c>
      <c r="H24" s="34">
        <f t="shared" si="3"/>
        <v>-47400.59</v>
      </c>
    </row>
    <row r="25" spans="2:8" ht="23.45" customHeight="1" x14ac:dyDescent="0.2">
      <c r="B25" s="10" t="s">
        <v>26</v>
      </c>
      <c r="C25" s="25">
        <v>1138</v>
      </c>
      <c r="D25" s="25">
        <v>0</v>
      </c>
      <c r="E25" s="30">
        <f t="shared" si="2"/>
        <v>1138</v>
      </c>
      <c r="F25" s="26">
        <v>2300</v>
      </c>
      <c r="G25" s="26">
        <v>2300</v>
      </c>
      <c r="H25" s="34">
        <f t="shared" si="3"/>
        <v>-1162</v>
      </c>
    </row>
    <row r="26" spans="2:8" x14ac:dyDescent="0.2">
      <c r="B26" s="10" t="s">
        <v>27</v>
      </c>
      <c r="C26" s="25">
        <v>339962</v>
      </c>
      <c r="D26" s="25">
        <v>0</v>
      </c>
      <c r="E26" s="30">
        <f t="shared" si="2"/>
        <v>339962</v>
      </c>
      <c r="F26" s="26">
        <v>861074.81</v>
      </c>
      <c r="G26" s="26">
        <v>837105.46</v>
      </c>
      <c r="H26" s="34">
        <f t="shared" si="3"/>
        <v>-521112.81000000006</v>
      </c>
    </row>
    <row r="27" spans="2:8" ht="24" x14ac:dyDescent="0.2">
      <c r="B27" s="10" t="s">
        <v>28</v>
      </c>
      <c r="C27" s="25">
        <v>519</v>
      </c>
      <c r="D27" s="25">
        <v>0</v>
      </c>
      <c r="E27" s="30">
        <f t="shared" si="2"/>
        <v>519</v>
      </c>
      <c r="F27" s="26">
        <v>13067.83</v>
      </c>
      <c r="G27" s="26">
        <v>13067.83</v>
      </c>
      <c r="H27" s="34">
        <f t="shared" si="3"/>
        <v>-12548.83</v>
      </c>
    </row>
    <row r="28" spans="2:8" ht="12" customHeight="1" x14ac:dyDescent="0.2">
      <c r="B28" s="10" t="s">
        <v>29</v>
      </c>
      <c r="C28" s="25"/>
      <c r="D28" s="25"/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11877</v>
      </c>
      <c r="D29" s="25">
        <v>0</v>
      </c>
      <c r="E29" s="30">
        <f t="shared" si="2"/>
        <v>11877</v>
      </c>
      <c r="F29" s="26">
        <v>11339.18</v>
      </c>
      <c r="G29" s="26">
        <v>11339.18</v>
      </c>
      <c r="H29" s="34">
        <f t="shared" si="3"/>
        <v>537.81999999999971</v>
      </c>
    </row>
    <row r="30" spans="2:8" s="9" customFormat="1" ht="24" x14ac:dyDescent="0.2">
      <c r="B30" s="12" t="s">
        <v>31</v>
      </c>
      <c r="C30" s="7">
        <f>SUM(C31:C39)</f>
        <v>1819387</v>
      </c>
      <c r="D30" s="7">
        <f t="shared" ref="D30:H30" si="5">SUM(D31:D39)</f>
        <v>0</v>
      </c>
      <c r="E30" s="29">
        <f t="shared" si="5"/>
        <v>1819387</v>
      </c>
      <c r="F30" s="7">
        <f t="shared" si="5"/>
        <v>3887318.74</v>
      </c>
      <c r="G30" s="7">
        <f t="shared" si="5"/>
        <v>3115318</v>
      </c>
      <c r="H30" s="29">
        <f t="shared" si="5"/>
        <v>-2067931.74</v>
      </c>
    </row>
    <row r="31" spans="2:8" x14ac:dyDescent="0.2">
      <c r="B31" s="10" t="s">
        <v>32</v>
      </c>
      <c r="C31" s="25">
        <v>238930</v>
      </c>
      <c r="D31" s="25">
        <v>0</v>
      </c>
      <c r="E31" s="30">
        <f t="shared" si="2"/>
        <v>238930</v>
      </c>
      <c r="F31" s="26">
        <v>648897.81000000006</v>
      </c>
      <c r="G31" s="26">
        <v>580111.62</v>
      </c>
      <c r="H31" s="34">
        <f t="shared" si="3"/>
        <v>-409967.81000000006</v>
      </c>
    </row>
    <row r="32" spans="2:8" x14ac:dyDescent="0.2">
      <c r="B32" s="10" t="s">
        <v>33</v>
      </c>
      <c r="C32" s="25">
        <v>141905</v>
      </c>
      <c r="D32" s="25">
        <v>0</v>
      </c>
      <c r="E32" s="30">
        <f t="shared" si="2"/>
        <v>141905</v>
      </c>
      <c r="F32" s="26">
        <v>453257.93</v>
      </c>
      <c r="G32" s="26">
        <v>351398.81</v>
      </c>
      <c r="H32" s="34">
        <f t="shared" si="3"/>
        <v>-311352.93</v>
      </c>
    </row>
    <row r="33" spans="2:8" ht="24" x14ac:dyDescent="0.2">
      <c r="B33" s="10" t="s">
        <v>34</v>
      </c>
      <c r="C33" s="25">
        <v>417340</v>
      </c>
      <c r="D33" s="25">
        <v>0</v>
      </c>
      <c r="E33" s="30">
        <f t="shared" si="2"/>
        <v>417340</v>
      </c>
      <c r="F33" s="26">
        <v>387160.2</v>
      </c>
      <c r="G33" s="26">
        <v>278160.2</v>
      </c>
      <c r="H33" s="34">
        <f t="shared" si="3"/>
        <v>30179.799999999988</v>
      </c>
    </row>
    <row r="34" spans="2:8" ht="24.6" customHeight="1" x14ac:dyDescent="0.2">
      <c r="B34" s="10" t="s">
        <v>35</v>
      </c>
      <c r="C34" s="25">
        <v>95082</v>
      </c>
      <c r="D34" s="25">
        <v>0</v>
      </c>
      <c r="E34" s="30">
        <f t="shared" si="2"/>
        <v>95082</v>
      </c>
      <c r="F34" s="26">
        <v>226006.04</v>
      </c>
      <c r="G34" s="26">
        <v>226006.04</v>
      </c>
      <c r="H34" s="34">
        <f t="shared" si="3"/>
        <v>-130924.04000000001</v>
      </c>
    </row>
    <row r="35" spans="2:8" ht="24" x14ac:dyDescent="0.2">
      <c r="B35" s="10" t="s">
        <v>36</v>
      </c>
      <c r="C35" s="25">
        <v>755129</v>
      </c>
      <c r="D35" s="25">
        <v>0</v>
      </c>
      <c r="E35" s="30">
        <f t="shared" si="2"/>
        <v>755129</v>
      </c>
      <c r="F35" s="38">
        <v>1788005.29</v>
      </c>
      <c r="G35" s="26">
        <v>1304074.8600000001</v>
      </c>
      <c r="H35" s="34">
        <f t="shared" si="3"/>
        <v>-1032876.29</v>
      </c>
    </row>
    <row r="36" spans="2:8" ht="24" x14ac:dyDescent="0.2">
      <c r="B36" s="10" t="s">
        <v>37</v>
      </c>
      <c r="C36" s="25"/>
      <c r="D36" s="25">
        <v>0</v>
      </c>
      <c r="E36" s="30">
        <f t="shared" si="2"/>
        <v>0</v>
      </c>
      <c r="F36" s="26"/>
      <c r="G36" s="26"/>
      <c r="H36" s="34">
        <f t="shared" si="3"/>
        <v>0</v>
      </c>
    </row>
    <row r="37" spans="2:8" x14ac:dyDescent="0.2">
      <c r="B37" s="10" t="s">
        <v>38</v>
      </c>
      <c r="C37" s="25">
        <v>163824</v>
      </c>
      <c r="D37" s="25">
        <v>0</v>
      </c>
      <c r="E37" s="30">
        <f t="shared" si="2"/>
        <v>163824</v>
      </c>
      <c r="F37" s="26">
        <v>360419.47</v>
      </c>
      <c r="G37" s="26">
        <v>351994.47</v>
      </c>
      <c r="H37" s="34">
        <f t="shared" si="3"/>
        <v>-196595.46999999997</v>
      </c>
    </row>
    <row r="38" spans="2:8" x14ac:dyDescent="0.2">
      <c r="B38" s="10" t="s">
        <v>39</v>
      </c>
      <c r="C38" s="25">
        <v>6011</v>
      </c>
      <c r="D38" s="25">
        <v>0</v>
      </c>
      <c r="E38" s="30">
        <f t="shared" si="2"/>
        <v>6011</v>
      </c>
      <c r="F38" s="26">
        <v>23572</v>
      </c>
      <c r="G38" s="26">
        <v>23572</v>
      </c>
      <c r="H38" s="34">
        <f t="shared" si="3"/>
        <v>-17561</v>
      </c>
    </row>
    <row r="39" spans="2:8" x14ac:dyDescent="0.2">
      <c r="B39" s="10" t="s">
        <v>40</v>
      </c>
      <c r="C39" s="25">
        <v>1166</v>
      </c>
      <c r="D39" s="25">
        <v>0</v>
      </c>
      <c r="E39" s="30">
        <f t="shared" si="2"/>
        <v>1166</v>
      </c>
      <c r="F39" s="26">
        <v>0</v>
      </c>
      <c r="G39" s="26">
        <v>0</v>
      </c>
      <c r="H39" s="34">
        <f t="shared" si="3"/>
        <v>1166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9">
        <f t="shared" si="7"/>
        <v>0</v>
      </c>
      <c r="F50" s="7">
        <f t="shared" si="7"/>
        <v>0</v>
      </c>
      <c r="G50" s="7">
        <f t="shared" si="7"/>
        <v>0</v>
      </c>
      <c r="H50" s="29">
        <f t="shared" si="7"/>
        <v>0</v>
      </c>
    </row>
    <row r="51" spans="2:8" x14ac:dyDescent="0.2">
      <c r="B51" s="10" t="s">
        <v>52</v>
      </c>
      <c r="C51" s="25">
        <v>0</v>
      </c>
      <c r="D51" s="25">
        <v>0</v>
      </c>
      <c r="E51" s="30">
        <f t="shared" si="2"/>
        <v>0</v>
      </c>
      <c r="F51" s="26">
        <v>0</v>
      </c>
      <c r="G51" s="26">
        <v>0</v>
      </c>
      <c r="H51" s="34">
        <f t="shared" si="3"/>
        <v>0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0</v>
      </c>
      <c r="D56" s="25">
        <v>0</v>
      </c>
      <c r="E56" s="30">
        <f t="shared" si="2"/>
        <v>0</v>
      </c>
      <c r="F56" s="26">
        <v>0</v>
      </c>
      <c r="G56" s="26">
        <v>0</v>
      </c>
      <c r="H56" s="34">
        <f t="shared" si="3"/>
        <v>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39774010.490000002</v>
      </c>
      <c r="E60" s="29">
        <f t="shared" si="8"/>
        <v>39774010.490000002</v>
      </c>
      <c r="F60" s="7">
        <f t="shared" si="8"/>
        <v>19774521.940000001</v>
      </c>
      <c r="G60" s="7">
        <f t="shared" si="8"/>
        <v>19069605.960000001</v>
      </c>
      <c r="H60" s="29">
        <f t="shared" si="8"/>
        <v>19999488.550000001</v>
      </c>
    </row>
    <row r="61" spans="2:8" x14ac:dyDescent="0.2">
      <c r="B61" s="10" t="s">
        <v>62</v>
      </c>
      <c r="C61" s="25">
        <v>0</v>
      </c>
      <c r="D61" s="25">
        <v>39774010.490000002</v>
      </c>
      <c r="E61" s="30">
        <f t="shared" si="2"/>
        <v>39774010.490000002</v>
      </c>
      <c r="F61" s="26">
        <v>19774521.940000001</v>
      </c>
      <c r="G61" s="26">
        <v>19069605.960000001</v>
      </c>
      <c r="H61" s="34">
        <f t="shared" si="3"/>
        <v>19999488.550000001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180361758.31999999</v>
      </c>
      <c r="E85" s="31">
        <f t="shared" si="14"/>
        <v>180361758.31999999</v>
      </c>
      <c r="F85" s="17">
        <f t="shared" si="14"/>
        <v>109279918.77</v>
      </c>
      <c r="G85" s="17">
        <f t="shared" si="14"/>
        <v>108990552.93000001</v>
      </c>
      <c r="H85" s="31">
        <f t="shared" si="14"/>
        <v>71081839.550000012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44556587.850000001</v>
      </c>
      <c r="E124" s="29">
        <f t="shared" si="21"/>
        <v>44556587.850000001</v>
      </c>
      <c r="F124" s="7">
        <f t="shared" si="21"/>
        <v>42124053.409999996</v>
      </c>
      <c r="G124" s="7">
        <f t="shared" si="21"/>
        <v>42124053.409999996</v>
      </c>
      <c r="H124" s="29">
        <f t="shared" si="21"/>
        <v>2432534.4400000051</v>
      </c>
    </row>
    <row r="125" spans="2:8" x14ac:dyDescent="0.2">
      <c r="B125" s="10" t="s">
        <v>52</v>
      </c>
      <c r="C125" s="25">
        <v>0</v>
      </c>
      <c r="D125" s="25">
        <v>44556587.850000001</v>
      </c>
      <c r="E125" s="30">
        <f t="shared" si="17"/>
        <v>44556587.850000001</v>
      </c>
      <c r="F125" s="26">
        <v>42124053.409999996</v>
      </c>
      <c r="G125" s="26">
        <v>42124053.409999996</v>
      </c>
      <c r="H125" s="34">
        <f t="shared" si="16"/>
        <v>2432534.4400000051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135805170.47</v>
      </c>
      <c r="E134" s="29">
        <f t="shared" si="22"/>
        <v>135805170.47</v>
      </c>
      <c r="F134" s="7">
        <f t="shared" si="22"/>
        <v>67155865.359999999</v>
      </c>
      <c r="G134" s="7">
        <f t="shared" si="22"/>
        <v>66866499.520000003</v>
      </c>
      <c r="H134" s="29">
        <f t="shared" si="22"/>
        <v>68649305.109999999</v>
      </c>
    </row>
    <row r="135" spans="2:8" x14ac:dyDescent="0.2">
      <c r="B135" s="10" t="s">
        <v>62</v>
      </c>
      <c r="C135" s="25">
        <v>0</v>
      </c>
      <c r="D135" s="26">
        <v>135805170.47</v>
      </c>
      <c r="E135" s="30">
        <f t="shared" si="17"/>
        <v>135805170.47</v>
      </c>
      <c r="F135" s="26">
        <v>67155865.359999999</v>
      </c>
      <c r="G135" s="26">
        <v>66866499.520000003</v>
      </c>
      <c r="H135" s="34">
        <f t="shared" si="16"/>
        <v>68649305.109999999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36288841</v>
      </c>
      <c r="D160" s="24">
        <f t="shared" ref="D160:G160" si="28">SUM(D10,D85)</f>
        <v>221409120.25</v>
      </c>
      <c r="E160" s="32">
        <f>SUM(E10,E85)</f>
        <v>257697961.25</v>
      </c>
      <c r="F160" s="24">
        <f t="shared" si="28"/>
        <v>166252369.70999998</v>
      </c>
      <c r="G160" s="24">
        <f t="shared" si="28"/>
        <v>161133628.48000002</v>
      </c>
      <c r="H160" s="32">
        <f>SUM(H10,H85)</f>
        <v>91445591.540000021</v>
      </c>
    </row>
    <row r="161" spans="2:6" s="35" customFormat="1" x14ac:dyDescent="0.2"/>
    <row r="162" spans="2:6" s="35" customFormat="1" x14ac:dyDescent="0.2"/>
    <row r="163" spans="2:6" s="35" customFormat="1" x14ac:dyDescent="0.2"/>
    <row r="164" spans="2:6" s="35" customFormat="1" x14ac:dyDescent="0.2"/>
    <row r="165" spans="2:6" s="35" customFormat="1" ht="15" x14ac:dyDescent="0.2">
      <c r="B165" s="36" t="s">
        <v>89</v>
      </c>
      <c r="C165" s="36"/>
      <c r="D165" s="36" t="s">
        <v>93</v>
      </c>
      <c r="E165" s="36"/>
      <c r="F165" s="37"/>
    </row>
    <row r="166" spans="2:6" s="35" customFormat="1" ht="15" x14ac:dyDescent="0.2">
      <c r="B166" s="36" t="s">
        <v>90</v>
      </c>
      <c r="C166" s="36"/>
      <c r="D166" s="36" t="s">
        <v>91</v>
      </c>
      <c r="E166" s="36"/>
      <c r="F166" s="37"/>
    </row>
    <row r="167" spans="2:6" s="35" customFormat="1" x14ac:dyDescent="0.2"/>
    <row r="168" spans="2:6" s="35" customFormat="1" x14ac:dyDescent="0.2"/>
    <row r="169" spans="2:6" s="35" customFormat="1" x14ac:dyDescent="0.2"/>
    <row r="170" spans="2:6" s="35" customFormat="1" x14ac:dyDescent="0.2"/>
    <row r="171" spans="2:6" s="35" customFormat="1" x14ac:dyDescent="0.2"/>
    <row r="172" spans="2:6" s="35" customFormat="1" x14ac:dyDescent="0.2"/>
    <row r="173" spans="2:6" s="35" customFormat="1" x14ac:dyDescent="0.2"/>
    <row r="174" spans="2:6" s="35" customFormat="1" x14ac:dyDescent="0.2"/>
    <row r="175" spans="2:6" s="35" customFormat="1" x14ac:dyDescent="0.2"/>
    <row r="176" spans="2: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2025-02-07T17:03:47Z</cp:lastPrinted>
  <dcterms:created xsi:type="dcterms:W3CDTF">2020-01-08T21:14:59Z</dcterms:created>
  <dcterms:modified xsi:type="dcterms:W3CDTF">2025-02-07T17:03:55Z</dcterms:modified>
</cp:coreProperties>
</file>